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380" windowHeight="8190" tabRatio="500"/>
  </bookViews>
  <sheets>
    <sheet name="Rozpočtový výhled" sheetId="1" r:id="rId1"/>
  </sheets>
  <definedNames>
    <definedName name="Excel_BuiltIn_Print_Area_6">#REF!</definedName>
  </definedNames>
  <calcPr calcId="124519"/>
</workbook>
</file>

<file path=xl/calcChain.xml><?xml version="1.0" encoding="utf-8"?>
<calcChain xmlns="http://schemas.openxmlformats.org/spreadsheetml/2006/main">
  <c r="D13" i="1"/>
  <c r="D20" s="1"/>
  <c r="D25"/>
  <c r="D31"/>
  <c r="E13"/>
  <c r="E20" s="1"/>
  <c r="E25"/>
  <c r="E32" s="1"/>
  <c r="E31"/>
  <c r="F13"/>
  <c r="F20" s="1"/>
  <c r="F25"/>
  <c r="F31"/>
  <c r="F32" s="1"/>
  <c r="G13"/>
  <c r="G20" s="1"/>
  <c r="G25"/>
  <c r="G32" s="1"/>
  <c r="G31"/>
  <c r="H13"/>
  <c r="H20" s="1"/>
  <c r="H25"/>
  <c r="H31"/>
  <c r="H32" l="1"/>
  <c r="H33" s="1"/>
  <c r="G33"/>
  <c r="F33"/>
  <c r="E33"/>
  <c r="D32"/>
  <c r="D33" s="1"/>
  <c r="D34" s="1"/>
  <c r="E7" s="1"/>
  <c r="E34" l="1"/>
  <c r="F7" s="1"/>
  <c r="F34" s="1"/>
  <c r="G7" s="1"/>
  <c r="G34" s="1"/>
  <c r="H7" s="1"/>
  <c r="H34" s="1"/>
</calcChain>
</file>

<file path=xl/sharedStrings.xml><?xml version="1.0" encoding="utf-8"?>
<sst xmlns="http://schemas.openxmlformats.org/spreadsheetml/2006/main" count="76" uniqueCount="76">
  <si>
    <t>v tis. Kč</t>
  </si>
  <si>
    <t>č.ř.</t>
  </si>
  <si>
    <t>Rok</t>
  </si>
  <si>
    <t>A</t>
  </si>
  <si>
    <t xml:space="preserve">poč. stav peněž. prostředků k 1.1. </t>
  </si>
  <si>
    <t xml:space="preserve">                  PŘÍJMY</t>
  </si>
  <si>
    <t>P1</t>
  </si>
  <si>
    <t>Třída 1</t>
  </si>
  <si>
    <t>Daňové příjmy - ř.4010</t>
  </si>
  <si>
    <t>P2</t>
  </si>
  <si>
    <t>Třída 2</t>
  </si>
  <si>
    <t>Nedaňové příjmy - ř.4020</t>
  </si>
  <si>
    <t>P3</t>
  </si>
  <si>
    <t>Třída 3</t>
  </si>
  <si>
    <t>Kapitálové příjmy- ř. 4030</t>
  </si>
  <si>
    <t>P4</t>
  </si>
  <si>
    <t>Třída 4</t>
  </si>
  <si>
    <t>Přijaté dotace - ř.4040</t>
  </si>
  <si>
    <t>Pk</t>
  </si>
  <si>
    <t>P1+P2+P3+P4</t>
  </si>
  <si>
    <t>Příjmy celkem (po konsolidaci) - ř.4200</t>
  </si>
  <si>
    <t>P5</t>
  </si>
  <si>
    <t>- úvěry krátkodobé /do 1 roku/ - ř. 8113</t>
  </si>
  <si>
    <t>P6</t>
  </si>
  <si>
    <t>- úvěry dlouhodobé - ř.8123</t>
  </si>
  <si>
    <t>P7</t>
  </si>
  <si>
    <t xml:space="preserve">- příjem z vydání krátkodobých dluhopisů - ř.8111 </t>
  </si>
  <si>
    <t>P8</t>
  </si>
  <si>
    <t>- příjem z vydání dlouhodobých dluhopisů - ř.8121</t>
  </si>
  <si>
    <t>P9</t>
  </si>
  <si>
    <t>- ostatní</t>
  </si>
  <si>
    <t>Pf</t>
  </si>
  <si>
    <t>P5+P6+P7+P8+P9</t>
  </si>
  <si>
    <t>Přijaté úvěry  a komunální obligace</t>
  </si>
  <si>
    <t>P</t>
  </si>
  <si>
    <t>Pk  +  Pf</t>
  </si>
  <si>
    <t>KONSOLIDOVANÉ  PŘÍJMY CELKEM</t>
  </si>
  <si>
    <t xml:space="preserve">                    VÝDAJE</t>
  </si>
  <si>
    <t>V1</t>
  </si>
  <si>
    <t>Třída 5</t>
  </si>
  <si>
    <t>Běžné /neinvestiční/ výdaje - ř.4210</t>
  </si>
  <si>
    <t>V2</t>
  </si>
  <si>
    <t>Třída 6</t>
  </si>
  <si>
    <t>Kapitálové /investiční /výdaje - ř. 4220</t>
  </si>
  <si>
    <t>V3</t>
  </si>
  <si>
    <t>Třída 7</t>
  </si>
  <si>
    <t>Ostatní výdaje - ř.4230</t>
  </si>
  <si>
    <t>Vk</t>
  </si>
  <si>
    <t>V1+V2+V3</t>
  </si>
  <si>
    <t>Výdaje po konsolidaci - ř.4430</t>
  </si>
  <si>
    <t>V4</t>
  </si>
  <si>
    <t>- splátka jistiny krátkodobých úvěrů - ř.8114</t>
  </si>
  <si>
    <t>V5</t>
  </si>
  <si>
    <t xml:space="preserve">- splátka jistiny dlouhodobých úvěrů - ř.8124 </t>
  </si>
  <si>
    <t>V6</t>
  </si>
  <si>
    <t>- splátka jistiny krátkodobého dluhopisu - ř.8112</t>
  </si>
  <si>
    <t>V7</t>
  </si>
  <si>
    <t>- splátka jistiny dlouhodobého dluhopisu - ř.8122</t>
  </si>
  <si>
    <t>V8</t>
  </si>
  <si>
    <t>- ostatní (pol. 8901)</t>
  </si>
  <si>
    <t>Vf</t>
  </si>
  <si>
    <t>V4+V5+V6+V7+V8</t>
  </si>
  <si>
    <t>Splátky jistin úvěrů, dluhopisů</t>
  </si>
  <si>
    <t>V</t>
  </si>
  <si>
    <t>Vk + Vf</t>
  </si>
  <si>
    <t>KONSOLIDOVANÉ VÝDAJE CELKEM</t>
  </si>
  <si>
    <t>D</t>
  </si>
  <si>
    <t>P-V</t>
  </si>
  <si>
    <t>Hotovost běžného roku</t>
  </si>
  <si>
    <t>E</t>
  </si>
  <si>
    <t>A+D</t>
  </si>
  <si>
    <t>Hotovost na konci roku</t>
  </si>
  <si>
    <t>Obec Bor u Skutče</t>
  </si>
  <si>
    <t xml:space="preserve">Střednědobý výhled rozpočtu byl schválen na zasedání OZ dne 6.12.2017. V elektronické podobě je zveřejněn na </t>
  </si>
  <si>
    <t>internetových stránkách obce www.obecboruskutče.cz, do jeho listinné podoby je možno nahlédnout v kanceláři obce.</t>
  </si>
  <si>
    <t>STŘEDNĚDOBÝ VÝHLED ROZPOČTU DO ROKU 2024</t>
  </si>
</sst>
</file>

<file path=xl/styles.xml><?xml version="1.0" encoding="utf-8"?>
<styleSheet xmlns="http://schemas.openxmlformats.org/spreadsheetml/2006/main">
  <numFmts count="1">
    <numFmt numFmtId="164" formatCode="#,###.00"/>
  </numFmts>
  <fonts count="13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H23" sqref="H23"/>
    </sheetView>
  </sheetViews>
  <sheetFormatPr defaultRowHeight="12.75"/>
  <cols>
    <col min="3" max="3" width="21" customWidth="1"/>
    <col min="9" max="9" width="3.140625" customWidth="1"/>
    <col min="11" max="11" width="13.85546875" customWidth="1"/>
  </cols>
  <sheetData>
    <row r="1" spans="1:8">
      <c r="A1" s="1"/>
      <c r="B1" s="2"/>
      <c r="C1" s="2"/>
      <c r="D1" s="2"/>
      <c r="E1" s="2"/>
      <c r="F1" s="2"/>
      <c r="G1" s="2"/>
      <c r="H1" s="2"/>
    </row>
    <row r="2" spans="1:8" ht="18">
      <c r="A2" s="3" t="s">
        <v>72</v>
      </c>
    </row>
    <row r="3" spans="1:8" ht="18">
      <c r="A3" s="29" t="s">
        <v>75</v>
      </c>
      <c r="B3" s="29"/>
      <c r="C3" s="29"/>
      <c r="D3" s="29"/>
      <c r="E3" s="29"/>
      <c r="F3" s="29"/>
      <c r="G3" s="29"/>
      <c r="H3" s="29"/>
    </row>
    <row r="4" spans="1:8" ht="18">
      <c r="A4" s="4" t="s">
        <v>0</v>
      </c>
      <c r="B4" s="5"/>
      <c r="C4" s="5"/>
      <c r="D4" s="5"/>
      <c r="E4" s="5"/>
      <c r="F4" s="5"/>
      <c r="G4" s="5"/>
      <c r="H4" s="5"/>
    </row>
    <row r="5" spans="1:8">
      <c r="A5" s="6"/>
      <c r="B5" s="6"/>
      <c r="C5" s="6"/>
      <c r="D5" s="7"/>
      <c r="E5" s="7"/>
      <c r="F5" s="7"/>
      <c r="G5" s="7"/>
      <c r="H5" s="7"/>
    </row>
    <row r="6" spans="1:8" ht="15" customHeight="1">
      <c r="A6" s="8" t="s">
        <v>1</v>
      </c>
      <c r="B6" s="30" t="s">
        <v>2</v>
      </c>
      <c r="C6" s="30"/>
      <c r="D6" s="9">
        <v>2020</v>
      </c>
      <c r="E6" s="9">
        <v>2021</v>
      </c>
      <c r="F6" s="9">
        <v>2022</v>
      </c>
      <c r="G6" s="9">
        <v>2023</v>
      </c>
      <c r="H6" s="10">
        <v>2024</v>
      </c>
    </row>
    <row r="7" spans="1:8" ht="14.65" customHeight="1">
      <c r="A7" s="8" t="s">
        <v>3</v>
      </c>
      <c r="B7" s="31" t="s">
        <v>4</v>
      </c>
      <c r="C7" s="31"/>
      <c r="D7" s="11">
        <v>3200</v>
      </c>
      <c r="E7" s="11">
        <f>D34</f>
        <v>2377</v>
      </c>
      <c r="F7" s="11">
        <f>E34</f>
        <v>1594</v>
      </c>
      <c r="G7" s="11">
        <f>F34</f>
        <v>853</v>
      </c>
      <c r="H7" s="12">
        <f>+G34</f>
        <v>352</v>
      </c>
    </row>
    <row r="8" spans="1:8" ht="17.25" customHeight="1">
      <c r="A8" s="32" t="s">
        <v>5</v>
      </c>
      <c r="B8" s="32"/>
      <c r="C8" s="32"/>
      <c r="D8" s="32"/>
      <c r="E8" s="32"/>
      <c r="F8" s="32"/>
      <c r="G8" s="32"/>
      <c r="H8" s="32"/>
    </row>
    <row r="9" spans="1:8">
      <c r="A9" s="8" t="s">
        <v>6</v>
      </c>
      <c r="B9" s="13" t="s">
        <v>7</v>
      </c>
      <c r="C9" s="14" t="s">
        <v>8</v>
      </c>
      <c r="D9" s="11">
        <v>1919</v>
      </c>
      <c r="E9" s="11">
        <v>1960</v>
      </c>
      <c r="F9" s="11">
        <v>2000</v>
      </c>
      <c r="G9" s="11">
        <v>2040</v>
      </c>
      <c r="H9" s="15">
        <v>2040</v>
      </c>
    </row>
    <row r="10" spans="1:8">
      <c r="A10" s="8" t="s">
        <v>9</v>
      </c>
      <c r="B10" s="13" t="s">
        <v>10</v>
      </c>
      <c r="C10" s="14" t="s">
        <v>11</v>
      </c>
      <c r="D10" s="11">
        <v>103</v>
      </c>
      <c r="E10" s="11">
        <v>105</v>
      </c>
      <c r="F10" s="11">
        <v>107</v>
      </c>
      <c r="G10" s="11">
        <v>107</v>
      </c>
      <c r="H10" s="15">
        <v>107</v>
      </c>
    </row>
    <row r="11" spans="1:8">
      <c r="A11" s="8" t="s">
        <v>12</v>
      </c>
      <c r="B11" s="13" t="s">
        <v>13</v>
      </c>
      <c r="C11" s="14" t="s">
        <v>14</v>
      </c>
      <c r="D11" s="11">
        <v>0</v>
      </c>
      <c r="E11" s="11">
        <v>0</v>
      </c>
      <c r="F11" s="11">
        <v>0</v>
      </c>
      <c r="G11" s="11">
        <v>0</v>
      </c>
      <c r="H11" s="15">
        <v>0</v>
      </c>
    </row>
    <row r="12" spans="1:8">
      <c r="A12" s="8" t="s">
        <v>15</v>
      </c>
      <c r="B12" s="13" t="s">
        <v>16</v>
      </c>
      <c r="C12" s="14" t="s">
        <v>17</v>
      </c>
      <c r="D12" s="11">
        <v>60</v>
      </c>
      <c r="E12" s="11">
        <v>62</v>
      </c>
      <c r="F12" s="11">
        <v>62</v>
      </c>
      <c r="G12" s="11">
        <v>62</v>
      </c>
      <c r="H12" s="15">
        <v>62</v>
      </c>
    </row>
    <row r="13" spans="1:8" ht="22.5">
      <c r="A13" s="8" t="s">
        <v>18</v>
      </c>
      <c r="B13" s="13" t="s">
        <v>19</v>
      </c>
      <c r="C13" s="14" t="s">
        <v>20</v>
      </c>
      <c r="D13" s="11">
        <f>SUM(D9:D12)</f>
        <v>2082</v>
      </c>
      <c r="E13" s="11">
        <f>SUM(E9:E12)</f>
        <v>2127</v>
      </c>
      <c r="F13" s="11">
        <f>SUM(F9:F12)</f>
        <v>2169</v>
      </c>
      <c r="G13" s="11">
        <f>SUM(G9:G12)</f>
        <v>2209</v>
      </c>
      <c r="H13" s="15">
        <f>SUM(H9:H12)</f>
        <v>2209</v>
      </c>
    </row>
    <row r="14" spans="1:8" ht="22.5">
      <c r="A14" s="8" t="s">
        <v>21</v>
      </c>
      <c r="B14" s="14"/>
      <c r="C14" s="14" t="s">
        <v>22</v>
      </c>
      <c r="D14" s="11"/>
      <c r="E14" s="11"/>
      <c r="F14" s="11"/>
      <c r="G14" s="11"/>
      <c r="H14" s="15"/>
    </row>
    <row r="15" spans="1:8">
      <c r="A15" s="8" t="s">
        <v>23</v>
      </c>
      <c r="B15" s="14"/>
      <c r="C15" s="14" t="s">
        <v>24</v>
      </c>
      <c r="D15" s="11"/>
      <c r="E15" s="11"/>
      <c r="F15" s="11"/>
      <c r="G15" s="11"/>
      <c r="H15" s="15"/>
    </row>
    <row r="16" spans="1:8" ht="33.75">
      <c r="A16" s="8" t="s">
        <v>25</v>
      </c>
      <c r="B16" s="14"/>
      <c r="C16" s="14" t="s">
        <v>26</v>
      </c>
      <c r="D16" s="11"/>
      <c r="E16" s="11"/>
      <c r="F16" s="11"/>
      <c r="G16" s="11"/>
      <c r="H16" s="15"/>
    </row>
    <row r="17" spans="1:8" ht="33.75">
      <c r="A17" s="8" t="s">
        <v>27</v>
      </c>
      <c r="B17" s="14"/>
      <c r="C17" s="14" t="s">
        <v>28</v>
      </c>
      <c r="D17" s="11"/>
      <c r="E17" s="11"/>
      <c r="F17" s="11"/>
      <c r="G17" s="11"/>
      <c r="H17" s="15"/>
    </row>
    <row r="18" spans="1:8">
      <c r="A18" s="8" t="s">
        <v>29</v>
      </c>
      <c r="B18" s="14"/>
      <c r="C18" s="14" t="s">
        <v>30</v>
      </c>
      <c r="D18" s="11"/>
      <c r="E18" s="11"/>
      <c r="F18" s="11"/>
      <c r="G18" s="11"/>
      <c r="H18" s="15"/>
    </row>
    <row r="19" spans="1:8" ht="22.5">
      <c r="A19" s="8" t="s">
        <v>31</v>
      </c>
      <c r="B19" s="16" t="s">
        <v>32</v>
      </c>
      <c r="C19" s="17" t="s">
        <v>33</v>
      </c>
      <c r="D19" s="18"/>
      <c r="E19" s="18"/>
      <c r="F19" s="18"/>
      <c r="G19" s="18"/>
      <c r="H19" s="15"/>
    </row>
    <row r="20" spans="1:8" ht="22.5">
      <c r="A20" s="8" t="s">
        <v>34</v>
      </c>
      <c r="B20" s="8" t="s">
        <v>35</v>
      </c>
      <c r="C20" s="27" t="s">
        <v>36</v>
      </c>
      <c r="D20" s="19">
        <f>D13+D19+D15</f>
        <v>2082</v>
      </c>
      <c r="E20" s="19">
        <f>E13+E19+E15</f>
        <v>2127</v>
      </c>
      <c r="F20" s="19">
        <f>F13+F19</f>
        <v>2169</v>
      </c>
      <c r="G20" s="19">
        <f>G13+G19</f>
        <v>2209</v>
      </c>
      <c r="H20" s="20">
        <f>H13+H19</f>
        <v>2209</v>
      </c>
    </row>
    <row r="21" spans="1:8" ht="17.25" customHeight="1">
      <c r="A21" s="33" t="s">
        <v>37</v>
      </c>
      <c r="B21" s="33"/>
      <c r="C21" s="33"/>
      <c r="D21" s="33"/>
      <c r="E21" s="33"/>
      <c r="F21" s="33"/>
      <c r="G21" s="33"/>
      <c r="H21" s="33"/>
    </row>
    <row r="22" spans="1:8" ht="22.5">
      <c r="A22" s="13" t="s">
        <v>38</v>
      </c>
      <c r="B22" s="13" t="s">
        <v>39</v>
      </c>
      <c r="C22" s="14" t="s">
        <v>40</v>
      </c>
      <c r="D22" s="11">
        <v>2495</v>
      </c>
      <c r="E22" s="11">
        <v>2500</v>
      </c>
      <c r="F22" s="11">
        <v>2500</v>
      </c>
      <c r="G22" s="11">
        <v>2300</v>
      </c>
      <c r="H22" s="15">
        <v>2000</v>
      </c>
    </row>
    <row r="23" spans="1:8" ht="22.5">
      <c r="A23" s="13" t="s">
        <v>41</v>
      </c>
      <c r="B23" s="13" t="s">
        <v>42</v>
      </c>
      <c r="C23" s="14" t="s">
        <v>43</v>
      </c>
      <c r="D23" s="11">
        <v>410</v>
      </c>
      <c r="E23" s="11">
        <v>410</v>
      </c>
      <c r="F23" s="11">
        <v>410</v>
      </c>
      <c r="G23" s="11">
        <v>410</v>
      </c>
      <c r="H23" s="15">
        <v>410</v>
      </c>
    </row>
    <row r="24" spans="1:8">
      <c r="A24" s="13" t="s">
        <v>44</v>
      </c>
      <c r="B24" s="13" t="s">
        <v>45</v>
      </c>
      <c r="C24" s="14" t="s">
        <v>46</v>
      </c>
      <c r="D24" s="11"/>
      <c r="E24" s="11"/>
      <c r="F24" s="11"/>
      <c r="G24" s="11"/>
      <c r="H24" s="15"/>
    </row>
    <row r="25" spans="1:8" ht="22.5">
      <c r="A25" s="13" t="s">
        <v>47</v>
      </c>
      <c r="B25" s="13" t="s">
        <v>48</v>
      </c>
      <c r="C25" s="14" t="s">
        <v>49</v>
      </c>
      <c r="D25" s="11">
        <f>D22+D23+D24</f>
        <v>2905</v>
      </c>
      <c r="E25" s="11">
        <f>E22+E23+E24</f>
        <v>2910</v>
      </c>
      <c r="F25" s="11">
        <f>F22+F23+F24</f>
        <v>2910</v>
      </c>
      <c r="G25" s="11">
        <f>G22+G23+G24</f>
        <v>2710</v>
      </c>
      <c r="H25" s="15">
        <f>H22+H23+H24</f>
        <v>2410</v>
      </c>
    </row>
    <row r="26" spans="1:8" ht="22.5">
      <c r="A26" s="13" t="s">
        <v>50</v>
      </c>
      <c r="B26" s="13"/>
      <c r="C26" s="14" t="s">
        <v>51</v>
      </c>
      <c r="D26" s="11"/>
      <c r="E26" s="11"/>
      <c r="F26" s="11"/>
      <c r="G26" s="11"/>
      <c r="H26" s="15"/>
    </row>
    <row r="27" spans="1:8" ht="33.75">
      <c r="A27" s="13" t="s">
        <v>52</v>
      </c>
      <c r="B27" s="13"/>
      <c r="C27" s="14" t="s">
        <v>53</v>
      </c>
      <c r="D27" s="11"/>
      <c r="E27" s="11"/>
      <c r="F27" s="11"/>
      <c r="G27" s="11"/>
      <c r="H27" s="15"/>
    </row>
    <row r="28" spans="1:8" ht="33.75">
      <c r="A28" s="13" t="s">
        <v>54</v>
      </c>
      <c r="B28" s="13"/>
      <c r="C28" s="14" t="s">
        <v>55</v>
      </c>
      <c r="D28" s="11"/>
      <c r="E28" s="11"/>
      <c r="F28" s="11"/>
      <c r="G28" s="11"/>
      <c r="H28" s="15"/>
    </row>
    <row r="29" spans="1:8" ht="33.75">
      <c r="A29" s="13" t="s">
        <v>56</v>
      </c>
      <c r="B29" s="13"/>
      <c r="C29" s="14" t="s">
        <v>57</v>
      </c>
      <c r="D29" s="11"/>
      <c r="E29" s="11"/>
      <c r="F29" s="11"/>
      <c r="G29" s="11"/>
      <c r="H29" s="15"/>
    </row>
    <row r="30" spans="1:8">
      <c r="A30" s="13" t="s">
        <v>58</v>
      </c>
      <c r="B30" s="13"/>
      <c r="C30" s="14" t="s">
        <v>59</v>
      </c>
      <c r="D30" s="11"/>
      <c r="E30" s="11"/>
      <c r="F30" s="11"/>
      <c r="G30" s="11"/>
      <c r="H30" s="15"/>
    </row>
    <row r="31" spans="1:8" ht="22.5">
      <c r="A31" s="13" t="s">
        <v>60</v>
      </c>
      <c r="B31" s="16" t="s">
        <v>61</v>
      </c>
      <c r="C31" s="17" t="s">
        <v>62</v>
      </c>
      <c r="D31" s="18">
        <f>SUM(D26:D30)</f>
        <v>0</v>
      </c>
      <c r="E31" s="18">
        <f>SUM(E27:E30)</f>
        <v>0</v>
      </c>
      <c r="F31" s="18">
        <f>SUM(F26:F30)</f>
        <v>0</v>
      </c>
      <c r="G31" s="18">
        <f>SUM(G26:G30)</f>
        <v>0</v>
      </c>
      <c r="H31" s="15">
        <f>SUM(H27:H30)</f>
        <v>0</v>
      </c>
    </row>
    <row r="32" spans="1:8" ht="22.5">
      <c r="A32" s="13" t="s">
        <v>63</v>
      </c>
      <c r="B32" s="8" t="s">
        <v>64</v>
      </c>
      <c r="C32" s="27" t="s">
        <v>65</v>
      </c>
      <c r="D32" s="19">
        <f>D25+D31</f>
        <v>2905</v>
      </c>
      <c r="E32" s="19">
        <f>E25+E31</f>
        <v>2910</v>
      </c>
      <c r="F32" s="19">
        <f>F25+F31</f>
        <v>2910</v>
      </c>
      <c r="G32" s="19">
        <f>G25+G31</f>
        <v>2710</v>
      </c>
      <c r="H32" s="28">
        <f>H25+H31</f>
        <v>2410</v>
      </c>
    </row>
    <row r="33" spans="1:8">
      <c r="A33" s="13" t="s">
        <v>66</v>
      </c>
      <c r="B33" s="21" t="s">
        <v>67</v>
      </c>
      <c r="C33" s="22" t="s">
        <v>68</v>
      </c>
      <c r="D33" s="23">
        <f>D20-D32</f>
        <v>-823</v>
      </c>
      <c r="E33" s="23">
        <f>E20-E32</f>
        <v>-783</v>
      </c>
      <c r="F33" s="23">
        <f>F20-F32</f>
        <v>-741</v>
      </c>
      <c r="G33" s="23">
        <f>G20-G32</f>
        <v>-501</v>
      </c>
      <c r="H33" s="15">
        <f>H20-H32</f>
        <v>-201</v>
      </c>
    </row>
    <row r="34" spans="1:8">
      <c r="A34" s="13" t="s">
        <v>69</v>
      </c>
      <c r="B34" s="13" t="s">
        <v>70</v>
      </c>
      <c r="C34" s="14" t="s">
        <v>71</v>
      </c>
      <c r="D34" s="11">
        <f>D7+D33</f>
        <v>2377</v>
      </c>
      <c r="E34" s="11">
        <f>E7+E33</f>
        <v>1594</v>
      </c>
      <c r="F34" s="11">
        <f>F7+F33</f>
        <v>853</v>
      </c>
      <c r="G34" s="11">
        <f>G7+G33</f>
        <v>352</v>
      </c>
      <c r="H34" s="15">
        <f>H7+H33</f>
        <v>151</v>
      </c>
    </row>
    <row r="35" spans="1:8">
      <c r="A35" s="24"/>
      <c r="B35" s="2"/>
      <c r="C35" s="2"/>
      <c r="D35" s="2"/>
      <c r="E35" s="2"/>
      <c r="F35" s="2"/>
      <c r="G35" s="2"/>
      <c r="H35" s="2"/>
    </row>
    <row r="36" spans="1:8">
      <c r="A36" s="25" t="s">
        <v>73</v>
      </c>
      <c r="B36" s="2"/>
      <c r="C36" s="2"/>
      <c r="D36" s="2"/>
      <c r="E36" s="2"/>
      <c r="F36" s="2"/>
      <c r="G36" s="2"/>
      <c r="H36" s="2"/>
    </row>
    <row r="37" spans="1:8">
      <c r="A37" s="26" t="s">
        <v>74</v>
      </c>
      <c r="B37" s="2"/>
      <c r="C37" s="2"/>
      <c r="D37" s="2"/>
      <c r="E37" s="2"/>
      <c r="F37" s="2"/>
      <c r="G37" s="2"/>
      <c r="H37" s="2"/>
    </row>
  </sheetData>
  <sheetProtection selectLockedCells="1" selectUnlockedCells="1"/>
  <mergeCells count="5">
    <mergeCell ref="A3:H3"/>
    <mergeCell ref="B6:C6"/>
    <mergeCell ref="B7:C7"/>
    <mergeCell ref="A8:H8"/>
    <mergeCell ref="A21:H21"/>
  </mergeCells>
  <pageMargins left="0.74791666666666667" right="0.7479166666666666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 výhled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Mihulka</dc:creator>
  <cp:lastModifiedBy>Mihulka</cp:lastModifiedBy>
  <cp:revision/>
  <cp:lastPrinted>2018-02-01T15:23:14Z</cp:lastPrinted>
  <dcterms:created xsi:type="dcterms:W3CDTF">2018-01-30T16:00:13Z</dcterms:created>
  <dcterms:modified xsi:type="dcterms:W3CDTF">2018-02-01T15:23:35Z</dcterms:modified>
</cp:coreProperties>
</file>